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5876" windowHeight="5832"/>
  </bookViews>
  <sheets>
    <sheet name="(LIQUID) Speed+flow calcu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_product_supply_system_already_exists">'[1]Dropdown lists'!$AF$2:$AF$8</definedName>
    <definedName name="ACH">[2]Recap!$E$109</definedName>
    <definedName name="Air_conditioning_option">'[1]Dropdown lists'!$AN$2:$AN$9</definedName>
    <definedName name="Answer">[3]Nomenclature!$B$27:$B$31</definedName>
    <definedName name="Application_Process">'[1]Dropdown lists'!$J$2:$J$8</definedName>
    <definedName name="Application_type">'[1]Dropdown lists'!$N$2:$N$9</definedName>
    <definedName name="ATEX_Zone_NB__inside_booth">'[1]Dropdown lists'!$AK$2:$AK$10</definedName>
    <definedName name="_xlnm.Database" localSheetId="0">'[1]1pipe PCS TOOL'!#REF!</definedName>
    <definedName name="_xlnm.Database">'[1]1pipe PCS TOOL'!#REF!</definedName>
    <definedName name="BCC_1">#REF!</definedName>
    <definedName name="BCC_2">#REF!</definedName>
    <definedName name="BCC_3">[4]FDC!#REF!</definedName>
    <definedName name="BLOC_DE_RINCAGE">#REF!</definedName>
    <definedName name="Body_hood_door_open_or_closed_sensor">[3]Nomenclature!$AO$4:$AO$12</definedName>
    <definedName name="Circuit_1">'[1]Dropdown lists'!$Y$2:$Y$11</definedName>
    <definedName name="Cleaning_box">[3]Nomenclature!$AC$4:$AC$14</definedName>
    <definedName name="Colour_Changing_Valves">'[1]Dropdown lists'!$Z$2:$Z$10</definedName>
    <definedName name="COM">[2]Recap!$E$120</definedName>
    <definedName name="CommGI">'[1]Dropdown lists'!$BB$2:$BB$14</definedName>
    <definedName name="Conveyor_autho___running_data_exchange">'[1]Dropdown lists'!$AS$2:$AS$13</definedName>
    <definedName name="Conveyor_encoder">'[1]Dropdown lists'!$AR$2:$AR$11</definedName>
    <definedName name="Conveyor_type">[3]Nomenclature!$A$35:$A$39</definedName>
    <definedName name="Datasheet">'[1]Dropdown lists'!$AX$2:$AX$9</definedName>
    <definedName name="DEBIMETRE__VANNE_SHUNT">#REF!</definedName>
    <definedName name="DEBIMETRE_PEINT.__VANNE_SHUNT">[2]Recap!#REF!</definedName>
    <definedName name="DEPL">[2]Recap!$E$113</definedName>
    <definedName name="ETUD">[2]Recap!$E$114</definedName>
    <definedName name="Exterior_E_P_panel_temperature">'[1]Dropdown lists'!$AM$2:$AM$6</definedName>
    <definedName name="Front_Back_boot_heightening___doghouse">[3]Nomenclature!$U$4:$U$12</definedName>
    <definedName name="Front_Back_boot_opener_additional_axis">[3]Nomenclature!$T$4:$T$10</definedName>
    <definedName name="Front_Back_boot_opener_robot_model">[3]Nomenclature!$S$4:$S$19</definedName>
    <definedName name="Front_Back_boot_opener_Robot_NB">[3]Nomenclature!$R$4:$R$11</definedName>
    <definedName name="GARANTIE">[2]Recap!$E$119</definedName>
    <definedName name="HMI">'[1]Dropdown lists'!$AV$2:$AV$9</definedName>
    <definedName name="Incoterms___Packing">[3]Nomenclature!$BY$4:$BY$19</definedName>
    <definedName name="Inside_robot_zone_door_access">'[1]Dropdown lists'!$AQ$2:$AQ$11</definedName>
    <definedName name="Interruptions">'[1]Dropdown lists'!$M$2:$M$8</definedName>
    <definedName name="M_LATERALE">[2]Recap!#REF!</definedName>
    <definedName name="M_TOIT">[2]Recap!#REF!</definedName>
    <definedName name="M_toit_option_suivi">[2]Recap!#REF!</definedName>
    <definedName name="Manual_touch_up">'[1]Dropdown lists'!$L$2:$L$9</definedName>
    <definedName name="MLAT_CAME">#REF!</definedName>
    <definedName name="MLAT_CN_4AXES">#REF!</definedName>
    <definedName name="MOEXT">[2]Recap!$E$112</definedName>
    <definedName name="MOUSIN">[2]Recap!$E$111</definedName>
    <definedName name="MTOIT_BALAY">#REF!</definedName>
    <definedName name="MTOIT_CN_4_2AXES">#REF!</definedName>
    <definedName name="Nb__of_axis">'[1]Dropdown lists'!$R$2:$R$8</definedName>
    <definedName name="NB_ML">[2]Recap!#REF!</definedName>
    <definedName name="NB_MT">[2]Recap!#REF!</definedName>
    <definedName name="nb_pv_1">[2]Recap!#REF!</definedName>
    <definedName name="nb_pv_2">[2]Recap!#REF!</definedName>
    <definedName name="NB_PV_BCC_1">#REF!</definedName>
    <definedName name="NB_PV_BCC_2">#REF!</definedName>
    <definedName name="NBPUL">[2]Recap!#REF!</definedName>
    <definedName name="Packing_type">'[1]Dropdown lists'!$B$2:$B$9</definedName>
    <definedName name="Paint_Reciprocator_NB">'[1]Dropdown lists'!$S$2:$S$11</definedName>
    <definedName name="Paint_Reciprocator_type">'[1]Dropdown lists'!$Q$2:$Q$9</definedName>
    <definedName name="Paint_Robot_additional_axis">'[1]Dropdown lists'!$V$2:$V$9</definedName>
    <definedName name="Paint_Robot_heightening___doghouse">'[1]Dropdown lists'!$W$2:$W$10</definedName>
    <definedName name="Paint_Robot_model">'[1]Dropdown lists'!$U$2:$U$23</definedName>
    <definedName name="Paint_Robot_NB">'[1]Dropdown lists'!$T$2:$T$16</definedName>
    <definedName name="Part_to_be_coated">'[1]Dropdown lists'!$I$2:$I$9</definedName>
    <definedName name="PLC">'[1]Dropdown lists'!$AU$2:$AU$13</definedName>
    <definedName name="POMPE_10_CC___MOT_BRUCHLESS">[2]Recap!#REF!</definedName>
    <definedName name="PP_10CC_M_BRUCHLESS">#REF!</definedName>
    <definedName name="PRO">#REF!</definedName>
    <definedName name="Production_mode">'[1]Dropdown lists'!$D$2:$D$8</definedName>
    <definedName name="quotation">'[1]Dropdown lists'!$AY$2:$AY$11</definedName>
    <definedName name="Rail_length">[3]Nomenclature!$CL$4:$CL$17</definedName>
    <definedName name="REGULATEUR_PEINTURE">#REF!</definedName>
    <definedName name="Resistivity__measured_on_AP1000_SAMES">'[1]Dropdown lists'!$P$2:$P$8</definedName>
    <definedName name="Responsibility">'[5]GI Input Data'!$AQ$5:$AQ$11</definedName>
    <definedName name="RISQPROJET_COUT">[2]Recap!$E$118</definedName>
    <definedName name="Robot_zone_protection_sensor">'[1]Dropdown lists'!$AP$2:$AP$10</definedName>
    <definedName name="Rotation_of_the_parts">'[1]Dropdown lists'!$H$2:$H$10</definedName>
    <definedName name="Side_door_opener_additional_axis">[3]Nomenclature!$P$4:$P$10</definedName>
    <definedName name="Side_door_opener_heightening___doghouse">[3]Nomenclature!$Q$4:$Q$12</definedName>
    <definedName name="Side_door_opener_NB">[3]Nomenclature!$O$4:$O$14</definedName>
    <definedName name="SMAG">[2]Recap!$E$107</definedName>
    <definedName name="Sprayer_model">'[1]Dropdown lists'!$AD$2:$AD$26</definedName>
    <definedName name="Spraying_head_model">'[1]Dropdown lists'!$AE$2:$AE$21</definedName>
    <definedName name="Start_cycle_sensor">'[1]Dropdown lists'!$AO$2:$AO$10</definedName>
    <definedName name="Station_network">'[1]Dropdown lists'!$AW$2:$AW$13</definedName>
    <definedName name="Storage_volume_for_products__L">'[1]Dropdown lists'!$AG$2:$AG$11</definedName>
    <definedName name="STRA">[2]Recap!$E$108</definedName>
    <definedName name="Substitution_operating_mode">'[1]Dropdown lists'!$AI$2:$AI$8</definedName>
    <definedName name="Tank_level_detection_by_weight">'[1]Dropdown lists'!$AH$2:$AH$10</definedName>
    <definedName name="The_parts_are_hung">'[1]Dropdown lists'!$E$2:$E$8</definedName>
    <definedName name="TRANS">[2]Recap!$E$110</definedName>
    <definedName name="Type_of_conveyor">'[1]Dropdown lists'!$F$2:$F$13</definedName>
    <definedName name="Type_of_Fluid_or_paint_to_be_applied">'[1]Dropdown lists'!$O$2:$O$13</definedName>
    <definedName name="Type_of_project">'[1]Dropdown lists'!$C$2:$C$12</definedName>
    <definedName name="type_of_quotation">'[1]Dropdown lists'!$AZ$2:$AZ$10</definedName>
    <definedName name="Viscosity_cup___device">[3]Nomenclature!$X$4:$X$11</definedName>
    <definedName name="Voltage__Earth___Neutral">'[1]Dropdown lists'!$AL$2:$AL$14</definedName>
    <definedName name="Wet">'[1]Dropdown lists'!$K$2:$K$8</definedName>
    <definedName name="Working_mode">'[1]Dropdown lists'!$G$2:$G$8</definedName>
    <definedName name="ZZZZZ">[4]FDC!#REF!</definedName>
  </definedNames>
  <calcPr calcId="145621"/>
</workbook>
</file>

<file path=xl/calcChain.xml><?xml version="1.0" encoding="utf-8"?>
<calcChain xmlns="http://schemas.openxmlformats.org/spreadsheetml/2006/main">
  <c r="C18" i="1" l="1"/>
  <c r="C17" i="1"/>
  <c r="C16" i="1"/>
  <c r="C19" i="1" s="1"/>
  <c r="C12" i="1"/>
</calcChain>
</file>

<file path=xl/sharedStrings.xml><?xml version="1.0" encoding="utf-8"?>
<sst xmlns="http://schemas.openxmlformats.org/spreadsheetml/2006/main" count="21" uniqueCount="21">
  <si>
    <t>LIQUID</t>
  </si>
  <si>
    <t>Atomizer + Reciprocator or fixed application</t>
  </si>
  <si>
    <t xml:space="preserve">    </t>
  </si>
  <si>
    <t>to fill</t>
  </si>
  <si>
    <t>Formule : PF=(100*ST*Vc*Thn)/(TF*SC*NB)</t>
  </si>
  <si>
    <t>result</t>
  </si>
  <si>
    <t>mini</t>
  </si>
  <si>
    <t>MAXI</t>
  </si>
  <si>
    <t>Vc = convoyer speed( m/mn)</t>
  </si>
  <si>
    <t>ST = Total Stroke of reciprocator (cm)</t>
  </si>
  <si>
    <t>Thn = Thickness required in Microns (µm)</t>
  </si>
  <si>
    <t>SC = SOLID CONTENT  of the PAINT  (%) in volume</t>
  </si>
  <si>
    <t xml:space="preserve">TF = Transfer efficiency of applicator (%) </t>
  </si>
  <si>
    <t>Nb = Number of atomizers</t>
  </si>
  <si>
    <t>PF = Paint Flow (cc/mn)</t>
  </si>
  <si>
    <t>Pattern width Li (cm)</t>
  </si>
  <si>
    <t>Overlap  2 / 3 / 4 - (i.e. 50% / 66% / 75%)</t>
  </si>
  <si>
    <t>Trajectory length (cm)</t>
  </si>
  <si>
    <t>Trajectory time (min) - Up &amp; Down</t>
  </si>
  <si>
    <t>Pitch P (cm)</t>
  </si>
  <si>
    <t>Reciprocating speed Vb (m/min)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</si>
</sst>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[$€-2]* #,##0.00_);_([$€-2]* \(#,##0.00\);_([$€-2]* &quot;-&quot;??_)"/>
    <numFmt numFmtId="165" formatCode="_(* #,##0.00_);_(* \(#,##0.00\);_(* &quot;-&quot;??_);_(@_)"/>
  </numFmts>
  <fonts count="33">
    <font>
      <sz val="11"/>
      <color theme="1"/>
      <name val="Calibri"/>
      <family val="2"/>
      <scheme val="minor"/>
    </font>
    <font>
      <sz val="9"/>
      <name val="Geneva"/>
      <family val="2"/>
    </font>
    <font>
      <b/>
      <sz val="20"/>
      <name val="Geneva"/>
    </font>
    <font>
      <sz val="9"/>
      <name val="Geneva"/>
    </font>
    <font>
      <b/>
      <sz val="18"/>
      <name val="Geneva"/>
    </font>
    <font>
      <sz val="14"/>
      <name val="Geneva"/>
    </font>
    <font>
      <sz val="14"/>
      <color indexed="10"/>
      <name val="Geneva"/>
    </font>
    <font>
      <sz val="11"/>
      <name val="Geneva"/>
    </font>
    <font>
      <sz val="9"/>
      <color indexed="10"/>
      <name val="Geneva"/>
    </font>
    <font>
      <i/>
      <sz val="14"/>
      <name val="Geneva"/>
    </font>
    <font>
      <i/>
      <sz val="12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Geneva"/>
    </font>
    <font>
      <b/>
      <sz val="10"/>
      <name val="Geneva"/>
    </font>
    <font>
      <sz val="10"/>
      <name val="Times New Roma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darkGray">
        <fgColor indexed="9"/>
        <bgColor indexed="10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0" borderId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0" applyNumberFormat="0" applyBorder="0" applyAlignment="0" applyProtection="0"/>
    <xf numFmtId="0" fontId="14" fillId="20" borderId="12" applyNumberFormat="0" applyAlignment="0" applyProtection="0"/>
    <xf numFmtId="0" fontId="15" fillId="21" borderId="13" applyNumberFormat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11" borderId="12" applyNumberFormat="0" applyAlignment="0" applyProtection="0"/>
    <xf numFmtId="0" fontId="23" fillId="0" borderId="17" applyNumberFormat="0" applyFill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5" fillId="22" borderId="0" applyNumberFormat="0" applyBorder="0" applyAlignment="0" applyProtection="0"/>
    <xf numFmtId="0" fontId="26" fillId="0" borderId="0"/>
    <xf numFmtId="0" fontId="16" fillId="0" borderId="0"/>
    <xf numFmtId="0" fontId="24" fillId="0" borderId="0"/>
    <xf numFmtId="0" fontId="27" fillId="0" borderId="0"/>
    <xf numFmtId="0" fontId="16" fillId="24" borderId="19" applyNumberFormat="0" applyFont="0" applyAlignment="0" applyProtection="0"/>
    <xf numFmtId="0" fontId="30" fillId="20" borderId="20" applyNumberFormat="0" applyAlignment="0" applyProtection="0"/>
    <xf numFmtId="9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/>
    </xf>
    <xf numFmtId="0" fontId="5" fillId="0" borderId="0" xfId="1" applyFont="1"/>
    <xf numFmtId="0" fontId="6" fillId="0" borderId="0" xfId="1" applyFont="1" applyBorder="1"/>
    <xf numFmtId="0" fontId="6" fillId="3" borderId="0" xfId="1" applyFont="1" applyFill="1" applyBorder="1" applyAlignment="1">
      <alignment horizontal="center"/>
    </xf>
    <xf numFmtId="0" fontId="7" fillId="0" borderId="0" xfId="1" applyFont="1" applyBorder="1"/>
    <xf numFmtId="0" fontId="8" fillId="0" borderId="0" xfId="1" applyFont="1" applyBorder="1"/>
    <xf numFmtId="0" fontId="8" fillId="0" borderId="0" xfId="1" applyFont="1"/>
    <xf numFmtId="0" fontId="9" fillId="0" borderId="0" xfId="1" applyFont="1"/>
    <xf numFmtId="0" fontId="6" fillId="4" borderId="0" xfId="1" applyFont="1" applyFill="1" applyAlignment="1">
      <alignment horizontal="center"/>
    </xf>
    <xf numFmtId="0" fontId="7" fillId="0" borderId="0" xfId="1" applyFont="1"/>
    <xf numFmtId="0" fontId="6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/>
    <xf numFmtId="0" fontId="5" fillId="3" borderId="2" xfId="1" applyFont="1" applyFill="1" applyBorder="1" applyProtection="1">
      <protection locked="0"/>
    </xf>
    <xf numFmtId="0" fontId="10" fillId="0" borderId="3" xfId="1" applyFont="1" applyBorder="1"/>
    <xf numFmtId="0" fontId="10" fillId="0" borderId="4" xfId="1" applyFont="1" applyBorder="1"/>
    <xf numFmtId="0" fontId="5" fillId="0" borderId="5" xfId="1" applyFont="1" applyBorder="1"/>
    <xf numFmtId="0" fontId="5" fillId="3" borderId="6" xfId="1" applyFont="1" applyFill="1" applyBorder="1" applyProtection="1">
      <protection locked="0"/>
    </xf>
    <xf numFmtId="0" fontId="10" fillId="0" borderId="0" xfId="1" applyFont="1" applyBorder="1"/>
    <xf numFmtId="0" fontId="10" fillId="0" borderId="7" xfId="1" applyFont="1" applyBorder="1"/>
    <xf numFmtId="0" fontId="5" fillId="3" borderId="8" xfId="1" applyFont="1" applyFill="1" applyBorder="1" applyProtection="1">
      <protection locked="0"/>
    </xf>
    <xf numFmtId="1" fontId="5" fillId="5" borderId="0" xfId="1" applyNumberFormat="1" applyFont="1" applyFill="1" applyBorder="1"/>
    <xf numFmtId="0" fontId="5" fillId="0" borderId="0" xfId="1" applyFont="1" applyBorder="1" applyAlignment="1">
      <alignment horizontal="center"/>
    </xf>
    <xf numFmtId="0" fontId="5" fillId="0" borderId="0" xfId="1" applyFont="1" applyFill="1" applyBorder="1"/>
    <xf numFmtId="0" fontId="5" fillId="0" borderId="9" xfId="1" applyFont="1" applyBorder="1"/>
    <xf numFmtId="1" fontId="5" fillId="5" borderId="10" xfId="1" applyNumberFormat="1" applyFont="1" applyFill="1" applyBorder="1"/>
    <xf numFmtId="0" fontId="10" fillId="0" borderId="10" xfId="1" applyFont="1" applyBorder="1"/>
    <xf numFmtId="0" fontId="10" fillId="0" borderId="11" xfId="1" applyFont="1" applyBorder="1"/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Bad" xfId="20"/>
    <cellStyle name="Calculation" xfId="21"/>
    <cellStyle name="Check Cell" xfId="22"/>
    <cellStyle name="Euro" xfId="23"/>
    <cellStyle name="Explanatory Text" xfId="24"/>
    <cellStyle name="Good" xfId="25"/>
    <cellStyle name="Heading 1" xfId="26"/>
    <cellStyle name="Heading 2" xfId="27"/>
    <cellStyle name="Heading 3" xfId="28"/>
    <cellStyle name="Heading 4" xfId="29"/>
    <cellStyle name="Input" xfId="30"/>
    <cellStyle name="Linked Cell" xfId="31"/>
    <cellStyle name="Milliers 2" xfId="32"/>
    <cellStyle name="Milliers 3" xfId="33"/>
    <cellStyle name="Neutral" xfId="34"/>
    <cellStyle name="Normal" xfId="0" builtinId="0"/>
    <cellStyle name="Normal 2" xfId="35"/>
    <cellStyle name="Normal 3" xfId="36"/>
    <cellStyle name="Normal 4" xfId="37"/>
    <cellStyle name="Normal 5" xfId="38"/>
    <cellStyle name="Normal_Flow rate Calculation Theory PPH308" xfId="1"/>
    <cellStyle name="Note" xfId="39"/>
    <cellStyle name="Output" xfId="40"/>
    <cellStyle name="Pourcentage 2" xfId="41"/>
    <cellStyle name="Title" xfId="42"/>
    <cellStyle name="Warning Text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60483</xdr:colOff>
      <xdr:row>5</xdr:row>
      <xdr:rowOff>27216</xdr:rowOff>
    </xdr:from>
    <xdr:to>
      <xdr:col>12</xdr:col>
      <xdr:colOff>243449</xdr:colOff>
      <xdr:row>19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2923" y="1360716"/>
          <a:ext cx="5410286" cy="3096984"/>
        </a:xfrm>
        <a:prstGeom prst="rect">
          <a:avLst/>
        </a:prstGeom>
      </xdr:spPr>
    </xdr:pic>
    <xdr:clientData/>
  </xdr:twoCellAnchor>
  <xdr:twoCellAnchor editAs="oneCell">
    <xdr:from>
      <xdr:col>12</xdr:col>
      <xdr:colOff>503464</xdr:colOff>
      <xdr:row>4</xdr:row>
      <xdr:rowOff>231321</xdr:rowOff>
    </xdr:from>
    <xdr:to>
      <xdr:col>18</xdr:col>
      <xdr:colOff>283845</xdr:colOff>
      <xdr:row>12</xdr:row>
      <xdr:rowOff>163059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23224" y="1336221"/>
          <a:ext cx="4489541" cy="1714818"/>
        </a:xfrm>
        <a:prstGeom prst="rect">
          <a:avLst/>
        </a:prstGeom>
      </xdr:spPr>
    </xdr:pic>
    <xdr:clientData/>
  </xdr:twoCellAnchor>
  <xdr:twoCellAnchor>
    <xdr:from>
      <xdr:col>12</xdr:col>
      <xdr:colOff>435428</xdr:colOff>
      <xdr:row>13</xdr:row>
      <xdr:rowOff>40823</xdr:rowOff>
    </xdr:from>
    <xdr:to>
      <xdr:col>16</xdr:col>
      <xdr:colOff>392881</xdr:colOff>
      <xdr:row>22</xdr:row>
      <xdr:rowOff>122464</xdr:rowOff>
    </xdr:to>
    <xdr:grpSp>
      <xdr:nvGrpSpPr>
        <xdr:cNvPr id="4" name="Groupe 3"/>
        <xdr:cNvGrpSpPr/>
      </xdr:nvGrpSpPr>
      <xdr:grpSpPr>
        <a:xfrm>
          <a:off x="13838161" y="3148090"/>
          <a:ext cx="3140920" cy="1851174"/>
          <a:chOff x="13375821" y="3306537"/>
          <a:chExt cx="3005453" cy="1945820"/>
        </a:xfrm>
      </xdr:grpSpPr>
      <xdr:pic>
        <xdr:nvPicPr>
          <xdr:cNvPr id="5" name="Image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57464" y="3306537"/>
            <a:ext cx="2923810" cy="1819048"/>
          </a:xfrm>
          <a:prstGeom prst="rect">
            <a:avLst/>
          </a:prstGeom>
        </xdr:spPr>
      </xdr:pic>
      <xdr:sp macro="" textlink="">
        <xdr:nvSpPr>
          <xdr:cNvPr id="6" name="Rectangle 5"/>
          <xdr:cNvSpPr/>
        </xdr:nvSpPr>
        <xdr:spPr>
          <a:xfrm>
            <a:off x="13375821" y="4912179"/>
            <a:ext cx="1006929" cy="340178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TER.KREMLIN/Documents/_01-TRAVAIL/6%20-%20MANAGEMENT/9%20-%20MANAGEMENT%20KR/3%20-%20GIMR%20-%20GISC/FY2014/9%20-%20may%202014%20(SWORD)/SWORD/APPLICATIONS/RFQ+Quotation%20Tools%202014v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Ing&#233;nierie\%20Commun%20Automobile\F%20CALCUL%20AUTOMOBILE\F%20Calcul%20Automobile9912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es.pri\sames\Ing&#233;nierie\Ing&#233;nierie\Am&#233;lioration%20des%20offres%20&amp;%20Suivi%20d'affaires\3_Fiche%20de%20donn&#233;es%20d'entr&#233;es\GI%20Paint\Auto%20Input%20data_201311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Ing&#233;nierie\Avrillier\MVH2110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TA\Ingenierie\Am&#233;lioration%20des%20offres%20&amp;%20Suivi%20d'affaires\3-%20Fiche%20de%20donn&#233;es%20d'entr&#233;es\GI%20%20Powder_Input%20data%20V12013-01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Manual"/>
      <sheetName val="GI Paint_Input data"/>
      <sheetName val="TOOLS"/>
      <sheetName val="(LIQUID) Speed+flow calcul"/>
      <sheetName val="(POWDER) Speed+flow calcul"/>
      <sheetName val="(ROBOT) Application parameters"/>
      <sheetName val="HI TE bell ROI"/>
      <sheetName val="Bell+bell system ROI"/>
      <sheetName val="308 press drop"/>
      <sheetName val="308 coil choice"/>
      <sheetName val="Pressure drop"/>
      <sheetName val="viscosity"/>
      <sheetName val="TE weight measurement"/>
      <sheetName val="W50"/>
      <sheetName val="Pressure &amp; Flow Calculations EU"/>
      <sheetName val="Pressure &amp; Flow Calculations US"/>
      <sheetName val="Viscosity Conversion Chart"/>
      <sheetName val="Pipe Diameters"/>
      <sheetName val="Pressure Loss"/>
      <sheetName val="Imperial Bead Calculator"/>
      <sheetName val="Metric Bead Calculator"/>
      <sheetName val="1pipe PCS TOOL"/>
      <sheetName val="Powder Ventilation"/>
      <sheetName val="Dropdow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B2" t="str">
            <v>To Be Defined</v>
          </cell>
          <cell r="C2" t="str">
            <v>To Be Defined</v>
          </cell>
          <cell r="D2" t="str">
            <v>To Be Defined</v>
          </cell>
          <cell r="E2" t="str">
            <v>To Be Defined</v>
          </cell>
          <cell r="F2" t="str">
            <v>To Be Defined</v>
          </cell>
          <cell r="G2" t="str">
            <v>To Be Defined</v>
          </cell>
          <cell r="H2" t="str">
            <v>To Be Defined</v>
          </cell>
          <cell r="I2" t="str">
            <v>To Be Defined</v>
          </cell>
          <cell r="J2" t="str">
            <v>To Be Defined</v>
          </cell>
          <cell r="K2" t="str">
            <v>To Be Defined</v>
          </cell>
          <cell r="L2" t="str">
            <v>To Be Defined</v>
          </cell>
          <cell r="M2" t="str">
            <v>To Be Defined</v>
          </cell>
          <cell r="N2" t="str">
            <v>To Be Defined</v>
          </cell>
          <cell r="O2" t="str">
            <v>To Be Defined</v>
          </cell>
          <cell r="P2" t="str">
            <v>To Be Defined</v>
          </cell>
          <cell r="Q2" t="str">
            <v>To Be Defined</v>
          </cell>
          <cell r="R2" t="str">
            <v>To Be Defined</v>
          </cell>
          <cell r="S2" t="str">
            <v>To Be Defined</v>
          </cell>
          <cell r="T2" t="str">
            <v>To Be Defined</v>
          </cell>
          <cell r="U2" t="str">
            <v>To Be Defined</v>
          </cell>
          <cell r="V2" t="str">
            <v>To Be Defined</v>
          </cell>
          <cell r="W2" t="str">
            <v>To Be Defined</v>
          </cell>
          <cell r="Y2" t="str">
            <v>To Be Defined</v>
          </cell>
          <cell r="Z2" t="str">
            <v>To Be Defined</v>
          </cell>
          <cell r="AD2" t="str">
            <v>To Be Defined</v>
          </cell>
          <cell r="AE2" t="str">
            <v>To Be Defined</v>
          </cell>
          <cell r="AF2" t="str">
            <v>To Be Defined</v>
          </cell>
          <cell r="AG2" t="str">
            <v>To Be Defined</v>
          </cell>
          <cell r="AH2" t="str">
            <v>To Be Defined</v>
          </cell>
          <cell r="AI2" t="str">
            <v>To Be Defined</v>
          </cell>
          <cell r="AK2" t="str">
            <v>To Be Defined</v>
          </cell>
          <cell r="AL2" t="str">
            <v>To Be Defined</v>
          </cell>
          <cell r="AM2" t="str">
            <v>To Be Defined</v>
          </cell>
          <cell r="AN2" t="str">
            <v>To Be Defined</v>
          </cell>
          <cell r="AO2" t="str">
            <v>To Be Defined</v>
          </cell>
          <cell r="AP2" t="str">
            <v>To Be Defined</v>
          </cell>
          <cell r="AQ2" t="str">
            <v>To Be Defined</v>
          </cell>
          <cell r="AR2" t="str">
            <v>To Be Defined</v>
          </cell>
          <cell r="AS2" t="str">
            <v>To Be Defined</v>
          </cell>
          <cell r="AU2" t="str">
            <v>To Be Defined</v>
          </cell>
          <cell r="AV2" t="str">
            <v>To Be Defined</v>
          </cell>
          <cell r="AW2" t="str">
            <v>To Be Defined</v>
          </cell>
          <cell r="AX2" t="str">
            <v>To Be Defined</v>
          </cell>
          <cell r="AY2" t="str">
            <v>To Be Defined</v>
          </cell>
          <cell r="AZ2" t="str">
            <v>To Be Defined</v>
          </cell>
          <cell r="BB2" t="str">
            <v>A définir/To be defined</v>
          </cell>
        </row>
        <row r="3">
          <cell r="B3" t="str">
            <v>Of no concern</v>
          </cell>
          <cell r="C3" t="str">
            <v>Of no concern</v>
          </cell>
          <cell r="D3" t="str">
            <v>Of no concern</v>
          </cell>
          <cell r="E3" t="str">
            <v>Of no concern</v>
          </cell>
          <cell r="F3" t="str">
            <v>Of no concern</v>
          </cell>
          <cell r="G3" t="str">
            <v>Of no concern</v>
          </cell>
          <cell r="H3" t="str">
            <v>Of no concern</v>
          </cell>
          <cell r="I3" t="str">
            <v>Of no concern</v>
          </cell>
          <cell r="J3" t="str">
            <v>Of no concern</v>
          </cell>
          <cell r="K3" t="str">
            <v>Of no concern</v>
          </cell>
          <cell r="L3" t="str">
            <v>Of no concern</v>
          </cell>
          <cell r="M3" t="str">
            <v>Of no concern</v>
          </cell>
          <cell r="N3" t="str">
            <v>Of no concern</v>
          </cell>
          <cell r="O3" t="str">
            <v>Of no concern</v>
          </cell>
          <cell r="P3" t="str">
            <v>Of no concern</v>
          </cell>
          <cell r="Q3" t="str">
            <v>Of no concern</v>
          </cell>
          <cell r="R3" t="str">
            <v>Of no concern</v>
          </cell>
          <cell r="S3" t="str">
            <v>Of no concern</v>
          </cell>
          <cell r="T3" t="str">
            <v>Of no concern</v>
          </cell>
          <cell r="U3" t="str">
            <v>Of no concern</v>
          </cell>
          <cell r="V3" t="str">
            <v>Of no concern</v>
          </cell>
          <cell r="W3" t="str">
            <v>Of no concern</v>
          </cell>
          <cell r="Y3" t="str">
            <v>Of no concern</v>
          </cell>
          <cell r="Z3" t="str">
            <v>Of no concern</v>
          </cell>
          <cell r="AD3" t="str">
            <v>Of no concern</v>
          </cell>
          <cell r="AE3" t="str">
            <v>Of no concern</v>
          </cell>
          <cell r="AF3" t="str">
            <v>Of no concern</v>
          </cell>
          <cell r="AG3" t="str">
            <v>Of no concern</v>
          </cell>
          <cell r="AH3" t="str">
            <v>Of no concern</v>
          </cell>
          <cell r="AI3" t="str">
            <v>Of no concern</v>
          </cell>
          <cell r="AK3" t="str">
            <v>Of no concern</v>
          </cell>
          <cell r="AL3" t="str">
            <v>Of no concern</v>
          </cell>
          <cell r="AM3" t="str">
            <v>Of no concern</v>
          </cell>
          <cell r="AN3" t="str">
            <v>Of no concern</v>
          </cell>
          <cell r="AO3" t="str">
            <v>Of no concern</v>
          </cell>
          <cell r="AP3" t="str">
            <v>Of no concern</v>
          </cell>
          <cell r="AQ3" t="str">
            <v>Of no concern</v>
          </cell>
          <cell r="AR3" t="str">
            <v>Of no concern</v>
          </cell>
          <cell r="AS3" t="str">
            <v>Of no concern</v>
          </cell>
          <cell r="AU3" t="str">
            <v>Of no concern</v>
          </cell>
          <cell r="AV3" t="str">
            <v>Of no concern</v>
          </cell>
          <cell r="AW3" t="str">
            <v>Of no concern</v>
          </cell>
          <cell r="AX3" t="str">
            <v>Of no concern</v>
          </cell>
          <cell r="AY3" t="str">
            <v>Of no concern</v>
          </cell>
          <cell r="AZ3" t="str">
            <v>Of no concern</v>
          </cell>
          <cell r="BB3" t="str">
            <v>D. Brotons</v>
          </cell>
        </row>
        <row r="4">
          <cell r="B4" t="str">
            <v>Truck</v>
          </cell>
          <cell r="C4" t="str">
            <v>New paint shop</v>
          </cell>
          <cell r="D4" t="str">
            <v>In series of identical parts</v>
          </cell>
          <cell r="E4" t="str">
            <v>on jigs</v>
          </cell>
          <cell r="F4" t="str">
            <v>Monorail</v>
          </cell>
          <cell r="G4" t="str">
            <v>continuous</v>
          </cell>
          <cell r="H4" t="str">
            <v>no</v>
          </cell>
          <cell r="I4" t="str">
            <v>whole</v>
          </cell>
          <cell r="J4" t="str">
            <v>automatic</v>
          </cell>
          <cell r="K4" t="str">
            <v>yes</v>
          </cell>
          <cell r="L4" t="str">
            <v>authorized pre-touch</v>
          </cell>
          <cell r="M4" t="str">
            <v xml:space="preserve">if lack of jigs </v>
          </cell>
          <cell r="N4" t="str">
            <v>to be defined</v>
          </cell>
          <cell r="O4" t="str">
            <v>to be defined</v>
          </cell>
          <cell r="P4" t="str">
            <v xml:space="preserve">below 5 MΩ x cm </v>
          </cell>
          <cell r="Q4" t="str">
            <v>RFV Standard stoke 2000mm</v>
          </cell>
          <cell r="R4" t="str">
            <v>2 axis Standard</v>
          </cell>
          <cell r="S4" t="str">
            <v>To be defined</v>
          </cell>
          <cell r="T4" t="str">
            <v>To be defined</v>
          </cell>
          <cell r="U4" t="str">
            <v>Motoman TBD</v>
          </cell>
          <cell r="V4" t="str">
            <v>Pedestal</v>
          </cell>
          <cell r="W4" t="str">
            <v>Clean wall</v>
          </cell>
          <cell r="Y4" t="str">
            <v>Solvent Borne 1K</v>
          </cell>
          <cell r="Z4" t="str">
            <v>Moduflow without recir.</v>
          </cell>
          <cell r="AD4" t="str">
            <v>Nanobell Hi-TE SB</v>
          </cell>
          <cell r="AE4" t="str">
            <v>EC35 Hi-TE</v>
          </cell>
          <cell r="AF4" t="str">
            <v>yes (please describe)</v>
          </cell>
          <cell r="AG4" t="str">
            <v>25 L</v>
          </cell>
          <cell r="AH4" t="str">
            <v>N/A</v>
          </cell>
          <cell r="AI4" t="str">
            <v>Subtistute (N-1 robots)</v>
          </cell>
          <cell r="AK4" t="str">
            <v>Zone 1 (SB)</v>
          </cell>
          <cell r="AL4" t="str">
            <v>3x400 + Earth + Neutral</v>
          </cell>
          <cell r="AN4" t="str">
            <v>Main power panel only</v>
          </cell>
          <cell r="AO4" t="str">
            <v>1 x outside cell</v>
          </cell>
          <cell r="AP4" t="str">
            <v>Outside Curtain barrier + 2 outside cell</v>
          </cell>
          <cell r="AQ4">
            <v>1</v>
          </cell>
          <cell r="AR4" t="str">
            <v>Available (1/station)</v>
          </cell>
          <cell r="AS4" t="str">
            <v>DI/DO</v>
          </cell>
          <cell r="AU4" t="str">
            <v>Easy 2 paint</v>
          </cell>
          <cell r="AV4" t="str">
            <v>Easy 2 Paint</v>
          </cell>
          <cell r="AW4" t="str">
            <v>Profinet</v>
          </cell>
          <cell r="AX4" t="str">
            <v>Provided</v>
          </cell>
          <cell r="AY4" t="str">
            <v>Sames</v>
          </cell>
          <cell r="AZ4" t="str">
            <v>Budgetary</v>
          </cell>
          <cell r="BB4" t="str">
            <v>G. Berliet</v>
          </cell>
        </row>
        <row r="5">
          <cell r="B5" t="str">
            <v xml:space="preserve">Sea </v>
          </cell>
          <cell r="C5" t="str">
            <v>New line</v>
          </cell>
          <cell r="D5" t="str">
            <v>In no particular order</v>
          </cell>
          <cell r="E5" t="str">
            <v>on bars</v>
          </cell>
          <cell r="F5" t="str">
            <v>Dual-rail</v>
          </cell>
          <cell r="G5" t="str">
            <v>stop and go</v>
          </cell>
          <cell r="H5" t="str">
            <v>1/4 turn</v>
          </cell>
          <cell r="I5" t="str">
            <v>outside</v>
          </cell>
          <cell r="J5" t="str">
            <v>manual</v>
          </cell>
          <cell r="K5" t="str">
            <v>no</v>
          </cell>
          <cell r="L5" t="str">
            <v>authorized touch up</v>
          </cell>
          <cell r="M5" t="str">
            <v>other (see automatic control section)</v>
          </cell>
          <cell r="N5" t="str">
            <v>Solventborn</v>
          </cell>
          <cell r="O5" t="str">
            <v>Primer</v>
          </cell>
          <cell r="P5" t="str">
            <v>above 5 MΩ x cm</v>
          </cell>
          <cell r="Q5" t="str">
            <v>RFV  stroke&gt; 2000mm</v>
          </cell>
          <cell r="R5" t="str">
            <v xml:space="preserve">3 axis </v>
          </cell>
          <cell r="S5">
            <v>1</v>
          </cell>
          <cell r="T5">
            <v>1</v>
          </cell>
          <cell r="U5" t="str">
            <v>EPX2050</v>
          </cell>
          <cell r="V5" t="str">
            <v>7th axis</v>
          </cell>
          <cell r="W5" t="str">
            <v>Outside Sames scope</v>
          </cell>
          <cell r="Y5" t="str">
            <v>Solvent Borne 2K fixed</v>
          </cell>
          <cell r="Z5" t="str">
            <v>Moduflow with recir.</v>
          </cell>
          <cell r="AD5" t="str">
            <v xml:space="preserve">Nanobel Hi-TE WB </v>
          </cell>
          <cell r="AE5" t="str">
            <v>EC50 Hi-TE</v>
          </cell>
          <cell r="AF5" t="str">
            <v>No  system has to be created</v>
          </cell>
          <cell r="AG5" t="str">
            <v>40 L</v>
          </cell>
          <cell r="AH5" t="str">
            <v>To be defined</v>
          </cell>
          <cell r="AI5" t="str">
            <v>Other (to be detailed)</v>
          </cell>
          <cell r="AK5" t="str">
            <v>Non Atex</v>
          </cell>
          <cell r="AL5" t="str">
            <v>3x400 + Ground</v>
          </cell>
          <cell r="AN5" t="str">
            <v>Main power panel + HMI</v>
          </cell>
          <cell r="AO5" t="str">
            <v>1 x inside induction sensor</v>
          </cell>
          <cell r="AP5" t="str">
            <v>Outside Curtain cell</v>
          </cell>
          <cell r="AQ5">
            <v>2</v>
          </cell>
          <cell r="AR5" t="str">
            <v>Of no concern (Stop &amp; Go)</v>
          </cell>
          <cell r="AS5" t="str">
            <v>Ethernet</v>
          </cell>
          <cell r="AU5" t="str">
            <v>Choice-free</v>
          </cell>
          <cell r="AV5" t="str">
            <v>Easy Paint</v>
          </cell>
          <cell r="AW5" t="str">
            <v>Ethernet</v>
          </cell>
          <cell r="AX5" t="str">
            <v>To be provided</v>
          </cell>
          <cell r="AY5" t="str">
            <v>Distributor</v>
          </cell>
          <cell r="AZ5" t="str">
            <v>Technical</v>
          </cell>
          <cell r="BB5" t="str">
            <v>L. Grieco</v>
          </cell>
        </row>
        <row r="6">
          <cell r="B6" t="str">
            <v>Air</v>
          </cell>
          <cell r="C6" t="str">
            <v>Modification with production stop</v>
          </cell>
          <cell r="F6" t="str">
            <v>Overhead</v>
          </cell>
          <cell r="H6" t="str">
            <v>1/2 turn</v>
          </cell>
          <cell r="I6" t="str">
            <v>inside</v>
          </cell>
          <cell r="L6" t="str">
            <v>not authorized</v>
          </cell>
          <cell r="N6" t="str">
            <v>waterborn</v>
          </cell>
          <cell r="O6" t="str">
            <v xml:space="preserve">Base Coat 1 </v>
          </cell>
          <cell r="Q6" t="str">
            <v>RFV  stroke&lt; 2000mm</v>
          </cell>
          <cell r="S6">
            <v>2</v>
          </cell>
          <cell r="T6">
            <v>2</v>
          </cell>
          <cell r="U6" t="str">
            <v>EPX2700</v>
          </cell>
          <cell r="V6" t="str">
            <v>7th axis + swing</v>
          </cell>
          <cell r="W6" t="str">
            <v>Straight heightening</v>
          </cell>
          <cell r="Y6" t="str">
            <v>Solvent Borne 2K variable</v>
          </cell>
          <cell r="Z6" t="str">
            <v>Moduclean without recir.</v>
          </cell>
          <cell r="AD6" t="str">
            <v>PPH308 Straight</v>
          </cell>
          <cell r="AE6" t="str">
            <v>EX65 Hi-TE</v>
          </cell>
          <cell r="AG6" t="str">
            <v>100 L</v>
          </cell>
          <cell r="AH6" t="str">
            <v>for 60L Tank</v>
          </cell>
          <cell r="AK6" t="str">
            <v>Zone 2 (WB)</v>
          </cell>
          <cell r="AL6" t="str">
            <v>3x400</v>
          </cell>
          <cell r="AN6" t="str">
            <v>All</v>
          </cell>
          <cell r="AO6" t="str">
            <v>2 x inside induction sensor</v>
          </cell>
          <cell r="AP6" t="str">
            <v>Outside Curtain cell + 2 inside induction sensor</v>
          </cell>
          <cell r="AQ6">
            <v>3</v>
          </cell>
          <cell r="AR6" t="str">
            <v>Available (1 /conv)</v>
          </cell>
          <cell r="AS6" t="str">
            <v>Profibus</v>
          </cell>
          <cell r="AU6" t="str">
            <v>Schneider</v>
          </cell>
          <cell r="AV6" t="str">
            <v>Other (to be detailed)</v>
          </cell>
          <cell r="AW6" t="str">
            <v>Interbus S</v>
          </cell>
          <cell r="AX6" t="str">
            <v>To be documented</v>
          </cell>
          <cell r="AY6" t="str">
            <v>Subsidary</v>
          </cell>
          <cell r="AZ6" t="str">
            <v>Commercial</v>
          </cell>
          <cell r="BB6" t="str">
            <v>J.M. Jeanselme</v>
          </cell>
        </row>
        <row r="7">
          <cell r="C7" t="str">
            <v>Modification without production stop</v>
          </cell>
          <cell r="F7" t="str">
            <v>Chain on edge</v>
          </cell>
          <cell r="H7" t="str">
            <v xml:space="preserve">continuous </v>
          </cell>
          <cell r="O7" t="str">
            <v xml:space="preserve">Base Coat 2 </v>
          </cell>
          <cell r="S7">
            <v>3</v>
          </cell>
          <cell r="T7">
            <v>3</v>
          </cell>
          <cell r="U7" t="str">
            <v>EPX2800</v>
          </cell>
          <cell r="W7" t="str">
            <v>Doghouse</v>
          </cell>
          <cell r="Y7" t="str">
            <v>Water Borne 1K fixed</v>
          </cell>
          <cell r="Z7" t="str">
            <v>Moduclean with recir.</v>
          </cell>
          <cell r="AD7" t="str">
            <v xml:space="preserve">PPH707 SB straight </v>
          </cell>
          <cell r="AE7" t="str">
            <v>EC80 Straight</v>
          </cell>
          <cell r="AG7" t="str">
            <v>200 L</v>
          </cell>
          <cell r="AH7" t="str">
            <v>for 200L  Tank</v>
          </cell>
          <cell r="AK7" t="str">
            <v>Zone 0</v>
          </cell>
          <cell r="AL7" t="str">
            <v>3x380 + Earth + Neutral</v>
          </cell>
          <cell r="AO7" t="str">
            <v xml:space="preserve">mustache sensor </v>
          </cell>
          <cell r="AP7" t="str">
            <v>management from conveyor system</v>
          </cell>
          <cell r="AQ7">
            <v>4</v>
          </cell>
          <cell r="AR7" t="str">
            <v>Sames supply</v>
          </cell>
          <cell r="AS7" t="str">
            <v>Controlnet</v>
          </cell>
          <cell r="AU7" t="str">
            <v>Siemens</v>
          </cell>
          <cell r="AW7" t="str">
            <v>FipIO</v>
          </cell>
          <cell r="AY7" t="str">
            <v>End customer</v>
          </cell>
          <cell r="AZ7" t="str">
            <v>Tech.+Comm.</v>
          </cell>
          <cell r="BB7" t="str">
            <v>A. Kechichian</v>
          </cell>
        </row>
        <row r="8">
          <cell r="C8" t="str">
            <v>New application laboratory</v>
          </cell>
          <cell r="F8" t="str">
            <v>Floor</v>
          </cell>
          <cell r="O8" t="str">
            <v>Clear Coat 1</v>
          </cell>
          <cell r="S8">
            <v>4</v>
          </cell>
          <cell r="T8">
            <v>4</v>
          </cell>
          <cell r="U8" t="str">
            <v>EPX2850</v>
          </cell>
          <cell r="Y8" t="str">
            <v>Water Borne 2K variable</v>
          </cell>
          <cell r="AD8" t="str">
            <v xml:space="preserve">PPH707 ICWB </v>
          </cell>
          <cell r="AE8" t="str">
            <v>EC80 Vortex</v>
          </cell>
          <cell r="AG8" t="str">
            <v>1000 L</v>
          </cell>
          <cell r="AL8" t="str">
            <v>3x380 + Ground</v>
          </cell>
          <cell r="AR8" t="str">
            <v>Other (to be detailed)</v>
          </cell>
          <cell r="AS8" t="str">
            <v>Melsecnet</v>
          </cell>
          <cell r="AU8" t="str">
            <v>Allen Bradley</v>
          </cell>
          <cell r="AW8" t="str">
            <v>Profibus</v>
          </cell>
          <cell r="AY8" t="str">
            <v>Others</v>
          </cell>
          <cell r="BB8" t="str">
            <v>S. Raison</v>
          </cell>
        </row>
        <row r="9">
          <cell r="C9" t="str">
            <v>Laboratory modification</v>
          </cell>
          <cell r="F9" t="str">
            <v>Flat conveyor</v>
          </cell>
          <cell r="O9" t="str">
            <v>Clear Coat 2</v>
          </cell>
          <cell r="T9">
            <v>5</v>
          </cell>
          <cell r="U9" t="str">
            <v>EPX2900</v>
          </cell>
          <cell r="AD9" t="str">
            <v>PPH707 indirect charge</v>
          </cell>
          <cell r="AE9" t="str">
            <v>EC80 Dual</v>
          </cell>
          <cell r="AL9" t="str">
            <v>3x380</v>
          </cell>
          <cell r="AS9" t="str">
            <v>Profinet</v>
          </cell>
          <cell r="AU9" t="str">
            <v>Mitsubishi</v>
          </cell>
          <cell r="AW9" t="str">
            <v>Controlnet</v>
          </cell>
          <cell r="BB9" t="str">
            <v>S. Renouard</v>
          </cell>
        </row>
        <row r="10">
          <cell r="F10" t="str">
            <v>Coil coating</v>
          </cell>
          <cell r="O10" t="str">
            <v>other application</v>
          </cell>
          <cell r="T10">
            <v>7</v>
          </cell>
          <cell r="U10" t="str">
            <v>FanucTBD</v>
          </cell>
          <cell r="AD10" t="str">
            <v>PPH707 1gun head</v>
          </cell>
          <cell r="AE10" t="str">
            <v>EC65 Vortex</v>
          </cell>
          <cell r="AL10" t="str">
            <v>3x440 + Earth + Neutral</v>
          </cell>
          <cell r="AS10" t="str">
            <v>Devicenet</v>
          </cell>
          <cell r="AU10" t="str">
            <v>Other (to be detailed)</v>
          </cell>
          <cell r="AW10" t="str">
            <v>Devicenet</v>
          </cell>
          <cell r="BB10" t="str">
            <v>H. Sadonès</v>
          </cell>
        </row>
        <row r="11">
          <cell r="T11">
            <v>8</v>
          </cell>
          <cell r="U11" t="str">
            <v>P250</v>
          </cell>
          <cell r="AD11" t="str">
            <v>TRP 501 OOD pneumatic</v>
          </cell>
          <cell r="AE11" t="str">
            <v>EC65 Dual</v>
          </cell>
          <cell r="AL11" t="str">
            <v>3x440</v>
          </cell>
          <cell r="BB11" t="str">
            <v>C. Vallet</v>
          </cell>
        </row>
        <row r="12">
          <cell r="T12">
            <v>9</v>
          </cell>
          <cell r="U12" t="str">
            <v>P700</v>
          </cell>
          <cell r="AD12" t="str">
            <v>TRP 501 OOD electro-pneumatic</v>
          </cell>
          <cell r="AE12" t="str">
            <v>EC50 Straight</v>
          </cell>
        </row>
        <row r="13">
          <cell r="T13">
            <v>10</v>
          </cell>
          <cell r="U13" t="str">
            <v>Staubli TBD</v>
          </cell>
          <cell r="AD13" t="str">
            <v>TRP501 (1 gun) ROBOTIC</v>
          </cell>
          <cell r="AE13" t="str">
            <v>EC50 Vortex</v>
          </cell>
        </row>
        <row r="14">
          <cell r="U14" t="str">
            <v>RX160</v>
          </cell>
          <cell r="AD14" t="str">
            <v>TRP502 (2 guns)</v>
          </cell>
          <cell r="AE14" t="str">
            <v>EC50 Dual</v>
          </cell>
        </row>
        <row r="15">
          <cell r="U15" t="str">
            <v>TX250</v>
          </cell>
          <cell r="AD15" t="str">
            <v>Accubell708 500cc</v>
          </cell>
          <cell r="AE15" t="str">
            <v>EC35 Straight</v>
          </cell>
        </row>
        <row r="16">
          <cell r="U16" t="str">
            <v>ABB TBD</v>
          </cell>
          <cell r="AD16" t="str">
            <v>Accubell708 800cc</v>
          </cell>
          <cell r="AE16" t="str">
            <v>EC35 Vortex</v>
          </cell>
        </row>
        <row r="17">
          <cell r="U17" t="str">
            <v>IRB5400 process arm</v>
          </cell>
          <cell r="AD17" t="str">
            <v>Accubell708 500cc 2Ki</v>
          </cell>
          <cell r="AE17" t="str">
            <v>EC35 Dual</v>
          </cell>
        </row>
        <row r="18">
          <cell r="U18" t="str">
            <v>IRB5400 slim arm</v>
          </cell>
          <cell r="AD18" t="str">
            <v>Accubell708 800cc 2Ki</v>
          </cell>
          <cell r="AE18" t="str">
            <v>Brass hat (gun)</v>
          </cell>
        </row>
        <row r="19">
          <cell r="U19" t="str">
            <v>IRB52</v>
          </cell>
          <cell r="AD19" t="str">
            <v>Accubell608 250cc</v>
          </cell>
        </row>
        <row r="20">
          <cell r="AD20" t="str">
            <v>Accugun708 500cc</v>
          </cell>
        </row>
        <row r="21">
          <cell r="AD21" t="str">
            <v>Accugun708 800cc</v>
          </cell>
        </row>
        <row r="22">
          <cell r="AD22" t="str">
            <v>Accugun708 500cc 2Ki</v>
          </cell>
        </row>
        <row r="23">
          <cell r="AD23" t="str">
            <v>Accugun708 800cc 2Ki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Bol"/>
      <sheetName val="Map"/>
      <sheetName val="Plume"/>
      <sheetName val="Robot"/>
      <sheetName val="P2A"/>
    </sheetNames>
    <sheetDataSet>
      <sheetData sheetId="0" refreshError="1"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"/>
      <sheetName val="Input data_Auto"/>
      <sheetName val="Nomenclature"/>
    </sheetNames>
    <sheetDataSet>
      <sheetData sheetId="0"/>
      <sheetData sheetId="1"/>
      <sheetData sheetId="2">
        <row r="4">
          <cell r="A4" t="str">
            <v>New paint shop</v>
          </cell>
          <cell r="O4" t="str">
            <v>Of no concern</v>
          </cell>
          <cell r="P4" t="str">
            <v>Of no concern</v>
          </cell>
          <cell r="Q4" t="str">
            <v>Of no concern</v>
          </cell>
          <cell r="R4" t="str">
            <v>Of no concern</v>
          </cell>
          <cell r="S4" t="str">
            <v>Of no concern</v>
          </cell>
          <cell r="T4" t="str">
            <v>Of no concern</v>
          </cell>
          <cell r="U4" t="str">
            <v>Of no concern</v>
          </cell>
          <cell r="X4" t="str">
            <v>FORD Cup 4 (s)</v>
          </cell>
          <cell r="AC4" t="str">
            <v>To be defined</v>
          </cell>
          <cell r="AO4" t="str">
            <v>1 x outside cell</v>
          </cell>
          <cell r="BY4" t="str">
            <v>Choice-free</v>
          </cell>
          <cell r="CL4" t="str">
            <v>3m</v>
          </cell>
        </row>
        <row r="5">
          <cell r="O5" t="str">
            <v>To be defined</v>
          </cell>
          <cell r="P5" t="str">
            <v>Pedestal</v>
          </cell>
          <cell r="Q5" t="str">
            <v>Outside Sames scope</v>
          </cell>
          <cell r="R5" t="str">
            <v>To be defined</v>
          </cell>
          <cell r="S5" t="str">
            <v>EPX2850</v>
          </cell>
          <cell r="T5" t="str">
            <v>Pedestal</v>
          </cell>
          <cell r="U5" t="str">
            <v>Straight heightening</v>
          </cell>
          <cell r="X5" t="str">
            <v>AFNOR Cup 2,5 (s)</v>
          </cell>
          <cell r="AC5" t="str">
            <v>Of no concern</v>
          </cell>
          <cell r="AO5" t="str">
            <v>No</v>
          </cell>
          <cell r="BY5" t="str">
            <v>EXW (Meylan)</v>
          </cell>
          <cell r="CL5" t="str">
            <v>4m</v>
          </cell>
        </row>
        <row r="6">
          <cell r="O6">
            <v>1</v>
          </cell>
          <cell r="P6" t="str">
            <v>7th axis</v>
          </cell>
          <cell r="Q6" t="str">
            <v>Straight heightening</v>
          </cell>
          <cell r="R6">
            <v>1</v>
          </cell>
          <cell r="S6" t="str">
            <v>Opener tool fitted on the painting robot</v>
          </cell>
          <cell r="T6" t="str">
            <v>7th axis</v>
          </cell>
          <cell r="U6" t="str">
            <v>Outside Sames scope</v>
          </cell>
          <cell r="X6" t="str">
            <v>AFNOR Cup 4 (s)</v>
          </cell>
          <cell r="AC6" t="str">
            <v>Cleaning box to connect</v>
          </cell>
          <cell r="AO6" t="str">
            <v>1 x inside cell</v>
          </cell>
          <cell r="BY6" t="str">
            <v>FCA</v>
          </cell>
          <cell r="CL6" t="str">
            <v>5m</v>
          </cell>
        </row>
        <row r="7">
          <cell r="O7">
            <v>2</v>
          </cell>
          <cell r="Q7" t="str">
            <v>Clean wall</v>
          </cell>
          <cell r="R7">
            <v>2</v>
          </cell>
          <cell r="S7" t="str">
            <v>Choice-free</v>
          </cell>
          <cell r="U7" t="str">
            <v>Clean Wall</v>
          </cell>
          <cell r="X7" t="str">
            <v>RHEOMETER (mPa)</v>
          </cell>
          <cell r="AC7" t="str">
            <v>Purge box to connect</v>
          </cell>
          <cell r="AO7" t="str">
            <v>2 x outside cell</v>
          </cell>
          <cell r="BY7" t="str">
            <v>FOB</v>
          </cell>
          <cell r="CL7" t="str">
            <v>6m</v>
          </cell>
        </row>
        <row r="8">
          <cell r="O8">
            <v>3</v>
          </cell>
          <cell r="Q8" t="str">
            <v>Doghouse</v>
          </cell>
          <cell r="S8" t="str">
            <v>Painting robot</v>
          </cell>
          <cell r="U8" t="str">
            <v>Doghouse</v>
          </cell>
          <cell r="AC8" t="str">
            <v>Cleaning box not connected</v>
          </cell>
          <cell r="AO8" t="str">
            <v>2 x inside cell</v>
          </cell>
          <cell r="BY8" t="str">
            <v>CIF</v>
          </cell>
          <cell r="CL8" t="str">
            <v>7m</v>
          </cell>
        </row>
        <row r="9">
          <cell r="O9">
            <v>4</v>
          </cell>
          <cell r="S9" t="str">
            <v>MTM to be defined</v>
          </cell>
          <cell r="AC9" t="str">
            <v>Purge box not connected</v>
          </cell>
          <cell r="BY9" t="str">
            <v>CPT</v>
          </cell>
          <cell r="CL9" t="str">
            <v>8m</v>
          </cell>
        </row>
        <row r="10">
          <cell r="S10" t="str">
            <v>ABB to be defined</v>
          </cell>
          <cell r="BY10" t="str">
            <v>CIF</v>
          </cell>
          <cell r="CL10" t="str">
            <v>9m</v>
          </cell>
        </row>
        <row r="11">
          <cell r="S11" t="str">
            <v>IRB5400 Slim arm</v>
          </cell>
          <cell r="BY11" t="str">
            <v>CFR</v>
          </cell>
          <cell r="CL11" t="str">
            <v>10m</v>
          </cell>
        </row>
        <row r="12">
          <cell r="S12" t="str">
            <v>???</v>
          </cell>
          <cell r="BY12" t="str">
            <v>DDU (2000)</v>
          </cell>
          <cell r="CL12" t="str">
            <v>11m</v>
          </cell>
        </row>
        <row r="13">
          <cell r="S13" t="str">
            <v>Fanuc to be defined</v>
          </cell>
        </row>
        <row r="14">
          <cell r="S14" t="str">
            <v>P250</v>
          </cell>
          <cell r="BY14" t="str">
            <v>FAS</v>
          </cell>
          <cell r="CL14" t="str">
            <v>12m</v>
          </cell>
        </row>
        <row r="15">
          <cell r="S15" t="str">
            <v>P25</v>
          </cell>
          <cell r="BY15" t="str">
            <v>DAT</v>
          </cell>
        </row>
        <row r="16">
          <cell r="BY16" t="str">
            <v>DAP</v>
          </cell>
        </row>
        <row r="17">
          <cell r="BY17" t="str">
            <v>DDP</v>
          </cell>
        </row>
        <row r="27">
          <cell r="B27" t="str">
            <v>YES</v>
          </cell>
        </row>
        <row r="28">
          <cell r="B28" t="str">
            <v>NO</v>
          </cell>
        </row>
        <row r="35">
          <cell r="A35" t="str">
            <v>Stop &amp; Go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C"/>
      <sheetName val="P2A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 DEA"/>
      <sheetName val="Equipe projet"/>
      <sheetName val="GI Input Data"/>
      <sheetName val="Tab equipe projet"/>
    </sheetNames>
    <sheetDataSet>
      <sheetData sheetId="0" refreshError="1"/>
      <sheetData sheetId="1" refreshError="1"/>
      <sheetData sheetId="2">
        <row r="5">
          <cell r="AQ5" t="str">
            <v>Sames</v>
          </cell>
        </row>
        <row r="6">
          <cell r="AQ6" t="str">
            <v>Distributor</v>
          </cell>
        </row>
        <row r="7">
          <cell r="AQ7" t="str">
            <v>Subsidary</v>
          </cell>
        </row>
        <row r="8">
          <cell r="AQ8" t="str">
            <v>End customer</v>
          </cell>
        </row>
        <row r="9">
          <cell r="AQ9" t="str">
            <v>Others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zoomScale="90" zoomScaleNormal="90" workbookViewId="0">
      <selection activeCell="C11" sqref="C11"/>
    </sheetView>
  </sheetViews>
  <sheetFormatPr baseColWidth="10" defaultRowHeight="11.4"/>
  <cols>
    <col min="1" max="1" width="4.109375" style="3" customWidth="1"/>
    <col min="2" max="2" width="75.88671875" style="3" customWidth="1"/>
    <col min="3" max="3" width="15.109375" style="2" customWidth="1"/>
    <col min="4" max="5" width="11.5546875" style="3"/>
    <col min="6" max="6" width="7.5546875" style="3" bestFit="1" customWidth="1"/>
    <col min="7" max="256" width="11.5546875" style="3"/>
    <col min="257" max="257" width="19" style="3" customWidth="1"/>
    <col min="258" max="258" width="75.88671875" style="3" customWidth="1"/>
    <col min="259" max="259" width="15.109375" style="3" customWidth="1"/>
    <col min="260" max="261" width="11.5546875" style="3"/>
    <col min="262" max="262" width="7.5546875" style="3" bestFit="1" customWidth="1"/>
    <col min="263" max="512" width="11.5546875" style="3"/>
    <col min="513" max="513" width="19" style="3" customWidth="1"/>
    <col min="514" max="514" width="75.88671875" style="3" customWidth="1"/>
    <col min="515" max="515" width="15.109375" style="3" customWidth="1"/>
    <col min="516" max="517" width="11.5546875" style="3"/>
    <col min="518" max="518" width="7.5546875" style="3" bestFit="1" customWidth="1"/>
    <col min="519" max="768" width="11.5546875" style="3"/>
    <col min="769" max="769" width="19" style="3" customWidth="1"/>
    <col min="770" max="770" width="75.88671875" style="3" customWidth="1"/>
    <col min="771" max="771" width="15.109375" style="3" customWidth="1"/>
    <col min="772" max="773" width="11.5546875" style="3"/>
    <col min="774" max="774" width="7.5546875" style="3" bestFit="1" customWidth="1"/>
    <col min="775" max="1024" width="11.5546875" style="3"/>
    <col min="1025" max="1025" width="19" style="3" customWidth="1"/>
    <col min="1026" max="1026" width="75.88671875" style="3" customWidth="1"/>
    <col min="1027" max="1027" width="15.109375" style="3" customWidth="1"/>
    <col min="1028" max="1029" width="11.5546875" style="3"/>
    <col min="1030" max="1030" width="7.5546875" style="3" bestFit="1" customWidth="1"/>
    <col min="1031" max="1280" width="11.5546875" style="3"/>
    <col min="1281" max="1281" width="19" style="3" customWidth="1"/>
    <col min="1282" max="1282" width="75.88671875" style="3" customWidth="1"/>
    <col min="1283" max="1283" width="15.109375" style="3" customWidth="1"/>
    <col min="1284" max="1285" width="11.5546875" style="3"/>
    <col min="1286" max="1286" width="7.5546875" style="3" bestFit="1" customWidth="1"/>
    <col min="1287" max="1536" width="11.5546875" style="3"/>
    <col min="1537" max="1537" width="19" style="3" customWidth="1"/>
    <col min="1538" max="1538" width="75.88671875" style="3" customWidth="1"/>
    <col min="1539" max="1539" width="15.109375" style="3" customWidth="1"/>
    <col min="1540" max="1541" width="11.5546875" style="3"/>
    <col min="1542" max="1542" width="7.5546875" style="3" bestFit="1" customWidth="1"/>
    <col min="1543" max="1792" width="11.5546875" style="3"/>
    <col min="1793" max="1793" width="19" style="3" customWidth="1"/>
    <col min="1794" max="1794" width="75.88671875" style="3" customWidth="1"/>
    <col min="1795" max="1795" width="15.109375" style="3" customWidth="1"/>
    <col min="1796" max="1797" width="11.5546875" style="3"/>
    <col min="1798" max="1798" width="7.5546875" style="3" bestFit="1" customWidth="1"/>
    <col min="1799" max="2048" width="11.5546875" style="3"/>
    <col min="2049" max="2049" width="19" style="3" customWidth="1"/>
    <col min="2050" max="2050" width="75.88671875" style="3" customWidth="1"/>
    <col min="2051" max="2051" width="15.109375" style="3" customWidth="1"/>
    <col min="2052" max="2053" width="11.5546875" style="3"/>
    <col min="2054" max="2054" width="7.5546875" style="3" bestFit="1" customWidth="1"/>
    <col min="2055" max="2304" width="11.5546875" style="3"/>
    <col min="2305" max="2305" width="19" style="3" customWidth="1"/>
    <col min="2306" max="2306" width="75.88671875" style="3" customWidth="1"/>
    <col min="2307" max="2307" width="15.109375" style="3" customWidth="1"/>
    <col min="2308" max="2309" width="11.5546875" style="3"/>
    <col min="2310" max="2310" width="7.5546875" style="3" bestFit="1" customWidth="1"/>
    <col min="2311" max="2560" width="11.5546875" style="3"/>
    <col min="2561" max="2561" width="19" style="3" customWidth="1"/>
    <col min="2562" max="2562" width="75.88671875" style="3" customWidth="1"/>
    <col min="2563" max="2563" width="15.109375" style="3" customWidth="1"/>
    <col min="2564" max="2565" width="11.5546875" style="3"/>
    <col min="2566" max="2566" width="7.5546875" style="3" bestFit="1" customWidth="1"/>
    <col min="2567" max="2816" width="11.5546875" style="3"/>
    <col min="2817" max="2817" width="19" style="3" customWidth="1"/>
    <col min="2818" max="2818" width="75.88671875" style="3" customWidth="1"/>
    <col min="2819" max="2819" width="15.109375" style="3" customWidth="1"/>
    <col min="2820" max="2821" width="11.5546875" style="3"/>
    <col min="2822" max="2822" width="7.5546875" style="3" bestFit="1" customWidth="1"/>
    <col min="2823" max="3072" width="11.5546875" style="3"/>
    <col min="3073" max="3073" width="19" style="3" customWidth="1"/>
    <col min="3074" max="3074" width="75.88671875" style="3" customWidth="1"/>
    <col min="3075" max="3075" width="15.109375" style="3" customWidth="1"/>
    <col min="3076" max="3077" width="11.5546875" style="3"/>
    <col min="3078" max="3078" width="7.5546875" style="3" bestFit="1" customWidth="1"/>
    <col min="3079" max="3328" width="11.5546875" style="3"/>
    <col min="3329" max="3329" width="19" style="3" customWidth="1"/>
    <col min="3330" max="3330" width="75.88671875" style="3" customWidth="1"/>
    <col min="3331" max="3331" width="15.109375" style="3" customWidth="1"/>
    <col min="3332" max="3333" width="11.5546875" style="3"/>
    <col min="3334" max="3334" width="7.5546875" style="3" bestFit="1" customWidth="1"/>
    <col min="3335" max="3584" width="11.5546875" style="3"/>
    <col min="3585" max="3585" width="19" style="3" customWidth="1"/>
    <col min="3586" max="3586" width="75.88671875" style="3" customWidth="1"/>
    <col min="3587" max="3587" width="15.109375" style="3" customWidth="1"/>
    <col min="3588" max="3589" width="11.5546875" style="3"/>
    <col min="3590" max="3590" width="7.5546875" style="3" bestFit="1" customWidth="1"/>
    <col min="3591" max="3840" width="11.5546875" style="3"/>
    <col min="3841" max="3841" width="19" style="3" customWidth="1"/>
    <col min="3842" max="3842" width="75.88671875" style="3" customWidth="1"/>
    <col min="3843" max="3843" width="15.109375" style="3" customWidth="1"/>
    <col min="3844" max="3845" width="11.5546875" style="3"/>
    <col min="3846" max="3846" width="7.5546875" style="3" bestFit="1" customWidth="1"/>
    <col min="3847" max="4096" width="11.5546875" style="3"/>
    <col min="4097" max="4097" width="19" style="3" customWidth="1"/>
    <col min="4098" max="4098" width="75.88671875" style="3" customWidth="1"/>
    <col min="4099" max="4099" width="15.109375" style="3" customWidth="1"/>
    <col min="4100" max="4101" width="11.5546875" style="3"/>
    <col min="4102" max="4102" width="7.5546875" style="3" bestFit="1" customWidth="1"/>
    <col min="4103" max="4352" width="11.5546875" style="3"/>
    <col min="4353" max="4353" width="19" style="3" customWidth="1"/>
    <col min="4354" max="4354" width="75.88671875" style="3" customWidth="1"/>
    <col min="4355" max="4355" width="15.109375" style="3" customWidth="1"/>
    <col min="4356" max="4357" width="11.5546875" style="3"/>
    <col min="4358" max="4358" width="7.5546875" style="3" bestFit="1" customWidth="1"/>
    <col min="4359" max="4608" width="11.5546875" style="3"/>
    <col min="4609" max="4609" width="19" style="3" customWidth="1"/>
    <col min="4610" max="4610" width="75.88671875" style="3" customWidth="1"/>
    <col min="4611" max="4611" width="15.109375" style="3" customWidth="1"/>
    <col min="4612" max="4613" width="11.5546875" style="3"/>
    <col min="4614" max="4614" width="7.5546875" style="3" bestFit="1" customWidth="1"/>
    <col min="4615" max="4864" width="11.5546875" style="3"/>
    <col min="4865" max="4865" width="19" style="3" customWidth="1"/>
    <col min="4866" max="4866" width="75.88671875" style="3" customWidth="1"/>
    <col min="4867" max="4867" width="15.109375" style="3" customWidth="1"/>
    <col min="4868" max="4869" width="11.5546875" style="3"/>
    <col min="4870" max="4870" width="7.5546875" style="3" bestFit="1" customWidth="1"/>
    <col min="4871" max="5120" width="11.5546875" style="3"/>
    <col min="5121" max="5121" width="19" style="3" customWidth="1"/>
    <col min="5122" max="5122" width="75.88671875" style="3" customWidth="1"/>
    <col min="5123" max="5123" width="15.109375" style="3" customWidth="1"/>
    <col min="5124" max="5125" width="11.5546875" style="3"/>
    <col min="5126" max="5126" width="7.5546875" style="3" bestFit="1" customWidth="1"/>
    <col min="5127" max="5376" width="11.5546875" style="3"/>
    <col min="5377" max="5377" width="19" style="3" customWidth="1"/>
    <col min="5378" max="5378" width="75.88671875" style="3" customWidth="1"/>
    <col min="5379" max="5379" width="15.109375" style="3" customWidth="1"/>
    <col min="5380" max="5381" width="11.5546875" style="3"/>
    <col min="5382" max="5382" width="7.5546875" style="3" bestFit="1" customWidth="1"/>
    <col min="5383" max="5632" width="11.5546875" style="3"/>
    <col min="5633" max="5633" width="19" style="3" customWidth="1"/>
    <col min="5634" max="5634" width="75.88671875" style="3" customWidth="1"/>
    <col min="5635" max="5635" width="15.109375" style="3" customWidth="1"/>
    <col min="5636" max="5637" width="11.5546875" style="3"/>
    <col min="5638" max="5638" width="7.5546875" style="3" bestFit="1" customWidth="1"/>
    <col min="5639" max="5888" width="11.5546875" style="3"/>
    <col min="5889" max="5889" width="19" style="3" customWidth="1"/>
    <col min="5890" max="5890" width="75.88671875" style="3" customWidth="1"/>
    <col min="5891" max="5891" width="15.109375" style="3" customWidth="1"/>
    <col min="5892" max="5893" width="11.5546875" style="3"/>
    <col min="5894" max="5894" width="7.5546875" style="3" bestFit="1" customWidth="1"/>
    <col min="5895" max="6144" width="11.5546875" style="3"/>
    <col min="6145" max="6145" width="19" style="3" customWidth="1"/>
    <col min="6146" max="6146" width="75.88671875" style="3" customWidth="1"/>
    <col min="6147" max="6147" width="15.109375" style="3" customWidth="1"/>
    <col min="6148" max="6149" width="11.5546875" style="3"/>
    <col min="6150" max="6150" width="7.5546875" style="3" bestFit="1" customWidth="1"/>
    <col min="6151" max="6400" width="11.5546875" style="3"/>
    <col min="6401" max="6401" width="19" style="3" customWidth="1"/>
    <col min="6402" max="6402" width="75.88671875" style="3" customWidth="1"/>
    <col min="6403" max="6403" width="15.109375" style="3" customWidth="1"/>
    <col min="6404" max="6405" width="11.5546875" style="3"/>
    <col min="6406" max="6406" width="7.5546875" style="3" bestFit="1" customWidth="1"/>
    <col min="6407" max="6656" width="11.5546875" style="3"/>
    <col min="6657" max="6657" width="19" style="3" customWidth="1"/>
    <col min="6658" max="6658" width="75.88671875" style="3" customWidth="1"/>
    <col min="6659" max="6659" width="15.109375" style="3" customWidth="1"/>
    <col min="6660" max="6661" width="11.5546875" style="3"/>
    <col min="6662" max="6662" width="7.5546875" style="3" bestFit="1" customWidth="1"/>
    <col min="6663" max="6912" width="11.5546875" style="3"/>
    <col min="6913" max="6913" width="19" style="3" customWidth="1"/>
    <col min="6914" max="6914" width="75.88671875" style="3" customWidth="1"/>
    <col min="6915" max="6915" width="15.109375" style="3" customWidth="1"/>
    <col min="6916" max="6917" width="11.5546875" style="3"/>
    <col min="6918" max="6918" width="7.5546875" style="3" bestFit="1" customWidth="1"/>
    <col min="6919" max="7168" width="11.5546875" style="3"/>
    <col min="7169" max="7169" width="19" style="3" customWidth="1"/>
    <col min="7170" max="7170" width="75.88671875" style="3" customWidth="1"/>
    <col min="7171" max="7171" width="15.109375" style="3" customWidth="1"/>
    <col min="7172" max="7173" width="11.5546875" style="3"/>
    <col min="7174" max="7174" width="7.5546875" style="3" bestFit="1" customWidth="1"/>
    <col min="7175" max="7424" width="11.5546875" style="3"/>
    <col min="7425" max="7425" width="19" style="3" customWidth="1"/>
    <col min="7426" max="7426" width="75.88671875" style="3" customWidth="1"/>
    <col min="7427" max="7427" width="15.109375" style="3" customWidth="1"/>
    <col min="7428" max="7429" width="11.5546875" style="3"/>
    <col min="7430" max="7430" width="7.5546875" style="3" bestFit="1" customWidth="1"/>
    <col min="7431" max="7680" width="11.5546875" style="3"/>
    <col min="7681" max="7681" width="19" style="3" customWidth="1"/>
    <col min="7682" max="7682" width="75.88671875" style="3" customWidth="1"/>
    <col min="7683" max="7683" width="15.109375" style="3" customWidth="1"/>
    <col min="7684" max="7685" width="11.5546875" style="3"/>
    <col min="7686" max="7686" width="7.5546875" style="3" bestFit="1" customWidth="1"/>
    <col min="7687" max="7936" width="11.5546875" style="3"/>
    <col min="7937" max="7937" width="19" style="3" customWidth="1"/>
    <col min="7938" max="7938" width="75.88671875" style="3" customWidth="1"/>
    <col min="7939" max="7939" width="15.109375" style="3" customWidth="1"/>
    <col min="7940" max="7941" width="11.5546875" style="3"/>
    <col min="7942" max="7942" width="7.5546875" style="3" bestFit="1" customWidth="1"/>
    <col min="7943" max="8192" width="11.5546875" style="3"/>
    <col min="8193" max="8193" width="19" style="3" customWidth="1"/>
    <col min="8194" max="8194" width="75.88671875" style="3" customWidth="1"/>
    <col min="8195" max="8195" width="15.109375" style="3" customWidth="1"/>
    <col min="8196" max="8197" width="11.5546875" style="3"/>
    <col min="8198" max="8198" width="7.5546875" style="3" bestFit="1" customWidth="1"/>
    <col min="8199" max="8448" width="11.5546875" style="3"/>
    <col min="8449" max="8449" width="19" style="3" customWidth="1"/>
    <col min="8450" max="8450" width="75.88671875" style="3" customWidth="1"/>
    <col min="8451" max="8451" width="15.109375" style="3" customWidth="1"/>
    <col min="8452" max="8453" width="11.5546875" style="3"/>
    <col min="8454" max="8454" width="7.5546875" style="3" bestFit="1" customWidth="1"/>
    <col min="8455" max="8704" width="11.5546875" style="3"/>
    <col min="8705" max="8705" width="19" style="3" customWidth="1"/>
    <col min="8706" max="8706" width="75.88671875" style="3" customWidth="1"/>
    <col min="8707" max="8707" width="15.109375" style="3" customWidth="1"/>
    <col min="8708" max="8709" width="11.5546875" style="3"/>
    <col min="8710" max="8710" width="7.5546875" style="3" bestFit="1" customWidth="1"/>
    <col min="8711" max="8960" width="11.5546875" style="3"/>
    <col min="8961" max="8961" width="19" style="3" customWidth="1"/>
    <col min="8962" max="8962" width="75.88671875" style="3" customWidth="1"/>
    <col min="8963" max="8963" width="15.109375" style="3" customWidth="1"/>
    <col min="8964" max="8965" width="11.5546875" style="3"/>
    <col min="8966" max="8966" width="7.5546875" style="3" bestFit="1" customWidth="1"/>
    <col min="8967" max="9216" width="11.5546875" style="3"/>
    <col min="9217" max="9217" width="19" style="3" customWidth="1"/>
    <col min="9218" max="9218" width="75.88671875" style="3" customWidth="1"/>
    <col min="9219" max="9219" width="15.109375" style="3" customWidth="1"/>
    <col min="9220" max="9221" width="11.5546875" style="3"/>
    <col min="9222" max="9222" width="7.5546875" style="3" bestFit="1" customWidth="1"/>
    <col min="9223" max="9472" width="11.5546875" style="3"/>
    <col min="9473" max="9473" width="19" style="3" customWidth="1"/>
    <col min="9474" max="9474" width="75.88671875" style="3" customWidth="1"/>
    <col min="9475" max="9475" width="15.109375" style="3" customWidth="1"/>
    <col min="9476" max="9477" width="11.5546875" style="3"/>
    <col min="9478" max="9478" width="7.5546875" style="3" bestFit="1" customWidth="1"/>
    <col min="9479" max="9728" width="11.5546875" style="3"/>
    <col min="9729" max="9729" width="19" style="3" customWidth="1"/>
    <col min="9730" max="9730" width="75.88671875" style="3" customWidth="1"/>
    <col min="9731" max="9731" width="15.109375" style="3" customWidth="1"/>
    <col min="9732" max="9733" width="11.5546875" style="3"/>
    <col min="9734" max="9734" width="7.5546875" style="3" bestFit="1" customWidth="1"/>
    <col min="9735" max="9984" width="11.5546875" style="3"/>
    <col min="9985" max="9985" width="19" style="3" customWidth="1"/>
    <col min="9986" max="9986" width="75.88671875" style="3" customWidth="1"/>
    <col min="9987" max="9987" width="15.109375" style="3" customWidth="1"/>
    <col min="9988" max="9989" width="11.5546875" style="3"/>
    <col min="9990" max="9990" width="7.5546875" style="3" bestFit="1" customWidth="1"/>
    <col min="9991" max="10240" width="11.5546875" style="3"/>
    <col min="10241" max="10241" width="19" style="3" customWidth="1"/>
    <col min="10242" max="10242" width="75.88671875" style="3" customWidth="1"/>
    <col min="10243" max="10243" width="15.109375" style="3" customWidth="1"/>
    <col min="10244" max="10245" width="11.5546875" style="3"/>
    <col min="10246" max="10246" width="7.5546875" style="3" bestFit="1" customWidth="1"/>
    <col min="10247" max="10496" width="11.5546875" style="3"/>
    <col min="10497" max="10497" width="19" style="3" customWidth="1"/>
    <col min="10498" max="10498" width="75.88671875" style="3" customWidth="1"/>
    <col min="10499" max="10499" width="15.109375" style="3" customWidth="1"/>
    <col min="10500" max="10501" width="11.5546875" style="3"/>
    <col min="10502" max="10502" width="7.5546875" style="3" bestFit="1" customWidth="1"/>
    <col min="10503" max="10752" width="11.5546875" style="3"/>
    <col min="10753" max="10753" width="19" style="3" customWidth="1"/>
    <col min="10754" max="10754" width="75.88671875" style="3" customWidth="1"/>
    <col min="10755" max="10755" width="15.109375" style="3" customWidth="1"/>
    <col min="10756" max="10757" width="11.5546875" style="3"/>
    <col min="10758" max="10758" width="7.5546875" style="3" bestFit="1" customWidth="1"/>
    <col min="10759" max="11008" width="11.5546875" style="3"/>
    <col min="11009" max="11009" width="19" style="3" customWidth="1"/>
    <col min="11010" max="11010" width="75.88671875" style="3" customWidth="1"/>
    <col min="11011" max="11011" width="15.109375" style="3" customWidth="1"/>
    <col min="11012" max="11013" width="11.5546875" style="3"/>
    <col min="11014" max="11014" width="7.5546875" style="3" bestFit="1" customWidth="1"/>
    <col min="11015" max="11264" width="11.5546875" style="3"/>
    <col min="11265" max="11265" width="19" style="3" customWidth="1"/>
    <col min="11266" max="11266" width="75.88671875" style="3" customWidth="1"/>
    <col min="11267" max="11267" width="15.109375" style="3" customWidth="1"/>
    <col min="11268" max="11269" width="11.5546875" style="3"/>
    <col min="11270" max="11270" width="7.5546875" style="3" bestFit="1" customWidth="1"/>
    <col min="11271" max="11520" width="11.5546875" style="3"/>
    <col min="11521" max="11521" width="19" style="3" customWidth="1"/>
    <col min="11522" max="11522" width="75.88671875" style="3" customWidth="1"/>
    <col min="11523" max="11523" width="15.109375" style="3" customWidth="1"/>
    <col min="11524" max="11525" width="11.5546875" style="3"/>
    <col min="11526" max="11526" width="7.5546875" style="3" bestFit="1" customWidth="1"/>
    <col min="11527" max="11776" width="11.5546875" style="3"/>
    <col min="11777" max="11777" width="19" style="3" customWidth="1"/>
    <col min="11778" max="11778" width="75.88671875" style="3" customWidth="1"/>
    <col min="11779" max="11779" width="15.109375" style="3" customWidth="1"/>
    <col min="11780" max="11781" width="11.5546875" style="3"/>
    <col min="11782" max="11782" width="7.5546875" style="3" bestFit="1" customWidth="1"/>
    <col min="11783" max="12032" width="11.5546875" style="3"/>
    <col min="12033" max="12033" width="19" style="3" customWidth="1"/>
    <col min="12034" max="12034" width="75.88671875" style="3" customWidth="1"/>
    <col min="12035" max="12035" width="15.109375" style="3" customWidth="1"/>
    <col min="12036" max="12037" width="11.5546875" style="3"/>
    <col min="12038" max="12038" width="7.5546875" style="3" bestFit="1" customWidth="1"/>
    <col min="12039" max="12288" width="11.5546875" style="3"/>
    <col min="12289" max="12289" width="19" style="3" customWidth="1"/>
    <col min="12290" max="12290" width="75.88671875" style="3" customWidth="1"/>
    <col min="12291" max="12291" width="15.109375" style="3" customWidth="1"/>
    <col min="12292" max="12293" width="11.5546875" style="3"/>
    <col min="12294" max="12294" width="7.5546875" style="3" bestFit="1" customWidth="1"/>
    <col min="12295" max="12544" width="11.5546875" style="3"/>
    <col min="12545" max="12545" width="19" style="3" customWidth="1"/>
    <col min="12546" max="12546" width="75.88671875" style="3" customWidth="1"/>
    <col min="12547" max="12547" width="15.109375" style="3" customWidth="1"/>
    <col min="12548" max="12549" width="11.5546875" style="3"/>
    <col min="12550" max="12550" width="7.5546875" style="3" bestFit="1" customWidth="1"/>
    <col min="12551" max="12800" width="11.5546875" style="3"/>
    <col min="12801" max="12801" width="19" style="3" customWidth="1"/>
    <col min="12802" max="12802" width="75.88671875" style="3" customWidth="1"/>
    <col min="12803" max="12803" width="15.109375" style="3" customWidth="1"/>
    <col min="12804" max="12805" width="11.5546875" style="3"/>
    <col min="12806" max="12806" width="7.5546875" style="3" bestFit="1" customWidth="1"/>
    <col min="12807" max="13056" width="11.5546875" style="3"/>
    <col min="13057" max="13057" width="19" style="3" customWidth="1"/>
    <col min="13058" max="13058" width="75.88671875" style="3" customWidth="1"/>
    <col min="13059" max="13059" width="15.109375" style="3" customWidth="1"/>
    <col min="13060" max="13061" width="11.5546875" style="3"/>
    <col min="13062" max="13062" width="7.5546875" style="3" bestFit="1" customWidth="1"/>
    <col min="13063" max="13312" width="11.5546875" style="3"/>
    <col min="13313" max="13313" width="19" style="3" customWidth="1"/>
    <col min="13314" max="13314" width="75.88671875" style="3" customWidth="1"/>
    <col min="13315" max="13315" width="15.109375" style="3" customWidth="1"/>
    <col min="13316" max="13317" width="11.5546875" style="3"/>
    <col min="13318" max="13318" width="7.5546875" style="3" bestFit="1" customWidth="1"/>
    <col min="13319" max="13568" width="11.5546875" style="3"/>
    <col min="13569" max="13569" width="19" style="3" customWidth="1"/>
    <col min="13570" max="13570" width="75.88671875" style="3" customWidth="1"/>
    <col min="13571" max="13571" width="15.109375" style="3" customWidth="1"/>
    <col min="13572" max="13573" width="11.5546875" style="3"/>
    <col min="13574" max="13574" width="7.5546875" style="3" bestFit="1" customWidth="1"/>
    <col min="13575" max="13824" width="11.5546875" style="3"/>
    <col min="13825" max="13825" width="19" style="3" customWidth="1"/>
    <col min="13826" max="13826" width="75.88671875" style="3" customWidth="1"/>
    <col min="13827" max="13827" width="15.109375" style="3" customWidth="1"/>
    <col min="13828" max="13829" width="11.5546875" style="3"/>
    <col min="13830" max="13830" width="7.5546875" style="3" bestFit="1" customWidth="1"/>
    <col min="13831" max="14080" width="11.5546875" style="3"/>
    <col min="14081" max="14081" width="19" style="3" customWidth="1"/>
    <col min="14082" max="14082" width="75.88671875" style="3" customWidth="1"/>
    <col min="14083" max="14083" width="15.109375" style="3" customWidth="1"/>
    <col min="14084" max="14085" width="11.5546875" style="3"/>
    <col min="14086" max="14086" width="7.5546875" style="3" bestFit="1" customWidth="1"/>
    <col min="14087" max="14336" width="11.5546875" style="3"/>
    <col min="14337" max="14337" width="19" style="3" customWidth="1"/>
    <col min="14338" max="14338" width="75.88671875" style="3" customWidth="1"/>
    <col min="14339" max="14339" width="15.109375" style="3" customWidth="1"/>
    <col min="14340" max="14341" width="11.5546875" style="3"/>
    <col min="14342" max="14342" width="7.5546875" style="3" bestFit="1" customWidth="1"/>
    <col min="14343" max="14592" width="11.5546875" style="3"/>
    <col min="14593" max="14593" width="19" style="3" customWidth="1"/>
    <col min="14594" max="14594" width="75.88671875" style="3" customWidth="1"/>
    <col min="14595" max="14595" width="15.109375" style="3" customWidth="1"/>
    <col min="14596" max="14597" width="11.5546875" style="3"/>
    <col min="14598" max="14598" width="7.5546875" style="3" bestFit="1" customWidth="1"/>
    <col min="14599" max="14848" width="11.5546875" style="3"/>
    <col min="14849" max="14849" width="19" style="3" customWidth="1"/>
    <col min="14850" max="14850" width="75.88671875" style="3" customWidth="1"/>
    <col min="14851" max="14851" width="15.109375" style="3" customWidth="1"/>
    <col min="14852" max="14853" width="11.5546875" style="3"/>
    <col min="14854" max="14854" width="7.5546875" style="3" bestFit="1" customWidth="1"/>
    <col min="14855" max="15104" width="11.5546875" style="3"/>
    <col min="15105" max="15105" width="19" style="3" customWidth="1"/>
    <col min="15106" max="15106" width="75.88671875" style="3" customWidth="1"/>
    <col min="15107" max="15107" width="15.109375" style="3" customWidth="1"/>
    <col min="15108" max="15109" width="11.5546875" style="3"/>
    <col min="15110" max="15110" width="7.5546875" style="3" bestFit="1" customWidth="1"/>
    <col min="15111" max="15360" width="11.5546875" style="3"/>
    <col min="15361" max="15361" width="19" style="3" customWidth="1"/>
    <col min="15362" max="15362" width="75.88671875" style="3" customWidth="1"/>
    <col min="15363" max="15363" width="15.109375" style="3" customWidth="1"/>
    <col min="15364" max="15365" width="11.5546875" style="3"/>
    <col min="15366" max="15366" width="7.5546875" style="3" bestFit="1" customWidth="1"/>
    <col min="15367" max="15616" width="11.5546875" style="3"/>
    <col min="15617" max="15617" width="19" style="3" customWidth="1"/>
    <col min="15618" max="15618" width="75.88671875" style="3" customWidth="1"/>
    <col min="15619" max="15619" width="15.109375" style="3" customWidth="1"/>
    <col min="15620" max="15621" width="11.5546875" style="3"/>
    <col min="15622" max="15622" width="7.5546875" style="3" bestFit="1" customWidth="1"/>
    <col min="15623" max="15872" width="11.5546875" style="3"/>
    <col min="15873" max="15873" width="19" style="3" customWidth="1"/>
    <col min="15874" max="15874" width="75.88671875" style="3" customWidth="1"/>
    <col min="15875" max="15875" width="15.109375" style="3" customWidth="1"/>
    <col min="15876" max="15877" width="11.5546875" style="3"/>
    <col min="15878" max="15878" width="7.5546875" style="3" bestFit="1" customWidth="1"/>
    <col min="15879" max="16128" width="11.5546875" style="3"/>
    <col min="16129" max="16129" width="19" style="3" customWidth="1"/>
    <col min="16130" max="16130" width="75.88671875" style="3" customWidth="1"/>
    <col min="16131" max="16131" width="15.109375" style="3" customWidth="1"/>
    <col min="16132" max="16133" width="11.5546875" style="3"/>
    <col min="16134" max="16134" width="7.5546875" style="3" bestFit="1" customWidth="1"/>
    <col min="16135" max="16384" width="11.5546875" style="3"/>
  </cols>
  <sheetData>
    <row r="1" spans="2:8" ht="29.25" customHeight="1">
      <c r="B1" s="1" t="s">
        <v>0</v>
      </c>
    </row>
    <row r="2" spans="2:8" ht="22.8">
      <c r="B2" s="4" t="s">
        <v>1</v>
      </c>
      <c r="C2" s="5" t="s">
        <v>2</v>
      </c>
      <c r="E2" s="6"/>
      <c r="F2" s="6"/>
    </row>
    <row r="3" spans="2:8" s="11" customFormat="1" ht="17.399999999999999">
      <c r="B3" s="7"/>
      <c r="C3" s="8"/>
      <c r="D3" s="9" t="s">
        <v>3</v>
      </c>
      <c r="E3" s="7"/>
      <c r="F3" s="7"/>
      <c r="G3" s="10"/>
      <c r="H3" s="10"/>
    </row>
    <row r="4" spans="2:8" s="11" customFormat="1" ht="18">
      <c r="B4" s="12" t="s">
        <v>4</v>
      </c>
      <c r="C4" s="13"/>
      <c r="D4" s="14" t="s">
        <v>5</v>
      </c>
      <c r="E4" s="15"/>
      <c r="F4" s="15"/>
    </row>
    <row r="5" spans="2:8" ht="18" thickBot="1">
      <c r="B5" s="6"/>
      <c r="C5" s="16"/>
      <c r="D5" s="16" t="s">
        <v>6</v>
      </c>
      <c r="E5" s="16" t="s">
        <v>7</v>
      </c>
      <c r="F5" s="6"/>
    </row>
    <row r="6" spans="2:8" ht="17.399999999999999">
      <c r="B6" s="17" t="s">
        <v>8</v>
      </c>
      <c r="C6" s="18">
        <v>6</v>
      </c>
      <c r="D6" s="19">
        <v>0.5</v>
      </c>
      <c r="E6" s="20">
        <v>10</v>
      </c>
      <c r="F6" s="6"/>
    </row>
    <row r="7" spans="2:8" ht="17.399999999999999">
      <c r="B7" s="21" t="s">
        <v>9</v>
      </c>
      <c r="C7" s="22">
        <v>60</v>
      </c>
      <c r="D7" s="23">
        <v>50</v>
      </c>
      <c r="E7" s="24">
        <v>300</v>
      </c>
      <c r="F7" s="6"/>
    </row>
    <row r="8" spans="2:8" ht="17.399999999999999">
      <c r="B8" s="21" t="s">
        <v>10</v>
      </c>
      <c r="C8" s="22">
        <v>20</v>
      </c>
      <c r="D8" s="23">
        <v>5</v>
      </c>
      <c r="E8" s="24">
        <v>50</v>
      </c>
      <c r="F8" s="6"/>
    </row>
    <row r="9" spans="2:8" ht="17.399999999999999">
      <c r="B9" s="21" t="s">
        <v>11</v>
      </c>
      <c r="C9" s="22">
        <v>40</v>
      </c>
      <c r="D9" s="23">
        <v>10</v>
      </c>
      <c r="E9" s="24">
        <v>60</v>
      </c>
      <c r="F9" s="6"/>
    </row>
    <row r="10" spans="2:8" ht="17.399999999999999">
      <c r="B10" s="21" t="s">
        <v>12</v>
      </c>
      <c r="C10" s="22">
        <v>60</v>
      </c>
      <c r="D10" s="23">
        <v>30</v>
      </c>
      <c r="E10" s="24">
        <v>60</v>
      </c>
      <c r="F10" s="6"/>
    </row>
    <row r="11" spans="2:8" ht="18" thickBot="1">
      <c r="B11" s="21" t="s">
        <v>13</v>
      </c>
      <c r="C11" s="25">
        <v>2</v>
      </c>
      <c r="D11" s="23">
        <v>1</v>
      </c>
      <c r="E11" s="24">
        <v>4</v>
      </c>
      <c r="F11" s="6"/>
    </row>
    <row r="12" spans="2:8" ht="17.399999999999999">
      <c r="B12" s="21" t="s">
        <v>14</v>
      </c>
      <c r="C12" s="26">
        <f>((100*C7*C6*C8)/(C10*C9*C11))</f>
        <v>150</v>
      </c>
      <c r="D12" s="23">
        <v>50</v>
      </c>
      <c r="E12" s="24">
        <v>500</v>
      </c>
      <c r="F12" s="6"/>
    </row>
    <row r="13" spans="2:8" ht="18" thickBot="1">
      <c r="B13" s="21"/>
      <c r="C13" s="27"/>
      <c r="D13" s="23"/>
      <c r="E13" s="24"/>
      <c r="F13" s="6"/>
    </row>
    <row r="14" spans="2:8" ht="17.399999999999999">
      <c r="B14" s="21" t="s">
        <v>15</v>
      </c>
      <c r="C14" s="18">
        <v>40</v>
      </c>
      <c r="D14" s="23">
        <v>15</v>
      </c>
      <c r="E14" s="24">
        <v>40</v>
      </c>
    </row>
    <row r="15" spans="2:8" ht="18" thickBot="1">
      <c r="B15" s="21" t="s">
        <v>16</v>
      </c>
      <c r="C15" s="25">
        <v>2</v>
      </c>
      <c r="D15" s="23">
        <v>2</v>
      </c>
      <c r="E15" s="24">
        <v>4</v>
      </c>
    </row>
    <row r="16" spans="2:8" ht="17.399999999999999">
      <c r="B16" s="21" t="s">
        <v>17</v>
      </c>
      <c r="C16" s="28">
        <f>C7*2</f>
        <v>120</v>
      </c>
      <c r="D16" s="23"/>
      <c r="E16" s="24"/>
    </row>
    <row r="17" spans="2:5" ht="17.399999999999999">
      <c r="B17" s="21" t="s">
        <v>18</v>
      </c>
      <c r="C17" s="28">
        <f>C18/C6/100</f>
        <v>3.3333333333333333E-2</v>
      </c>
      <c r="D17" s="23"/>
      <c r="E17" s="24"/>
    </row>
    <row r="18" spans="2:5" ht="17.399999999999999">
      <c r="B18" s="21" t="s">
        <v>19</v>
      </c>
      <c r="C18" s="28">
        <f>C14/C15</f>
        <v>20</v>
      </c>
      <c r="D18" s="23"/>
      <c r="E18" s="24"/>
    </row>
    <row r="19" spans="2:5" ht="18" thickBot="1">
      <c r="B19" s="29" t="s">
        <v>20</v>
      </c>
      <c r="C19" s="30">
        <f>C16/C17/100</f>
        <v>36</v>
      </c>
      <c r="D19" s="31">
        <v>0</v>
      </c>
      <c r="E19" s="32">
        <v>60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Header>&amp;C&amp;"Times,Gras"&amp;24CALCUL DU DEBIT PEINTURE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(LIQUID) Speed+flow calcul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Sames</dc:creator>
  <cp:lastModifiedBy>Sames</cp:lastModifiedBy>
  <dcterms:created xsi:type="dcterms:W3CDTF">2016-12-28T12:42:54Z</dcterms:created>
  <dcterms:modified xsi:type="dcterms:W3CDTF">2016-12-28T12:43:27Z</dcterms:modified>
</cp:coreProperties>
</file>